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65" windowWidth="33600" windowHeight="16440"/>
  </bookViews>
  <sheets>
    <sheet name="TARIF GENERAL REVENDEURS" sheetId="1" r:id="rId1"/>
    <sheet name="VCS" sheetId="2" r:id="rId2"/>
    <sheet name="T49G" sheetId="3" r:id="rId3"/>
    <sheet name="ACCESSOIRES &amp; OPTIONS" sheetId="4" r:id="rId4"/>
    <sheet name="AMS" sheetId="5" r:id="rId5"/>
    <sheet name="DEMO KIT" sheetId="6" r:id="rId6"/>
  </sheets>
  <definedNames>
    <definedName name="_xlnm.Print_Area" localSheetId="0">'TARIF GENERAL REVENDEURS'!$A$1:$F$51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1" l="1"/>
  <c r="E30" i="1"/>
  <c r="D31" i="1"/>
  <c r="E31" i="1"/>
  <c r="D32" i="1"/>
  <c r="E32" i="1"/>
  <c r="D35" i="1"/>
  <c r="E35" i="1"/>
  <c r="D36" i="1"/>
  <c r="E36" i="1"/>
  <c r="D38" i="1"/>
  <c r="E38" i="1"/>
  <c r="E34" i="1"/>
  <c r="D34" i="1"/>
  <c r="E29" i="1"/>
  <c r="D29" i="1"/>
  <c r="D11" i="1"/>
  <c r="E11" i="1"/>
  <c r="F11" i="1"/>
  <c r="D14" i="1"/>
  <c r="E14" i="1"/>
  <c r="F14" i="1"/>
  <c r="D15" i="1"/>
  <c r="E15" i="1"/>
  <c r="F15" i="1"/>
  <c r="F10" i="1"/>
  <c r="E10" i="1"/>
  <c r="D10" i="1"/>
  <c r="E18" i="1"/>
  <c r="E19" i="1"/>
  <c r="E20" i="1"/>
  <c r="E21" i="1"/>
  <c r="E22" i="1"/>
  <c r="E23" i="1"/>
  <c r="E24" i="1"/>
  <c r="E25" i="1"/>
  <c r="E17" i="1"/>
  <c r="D25" i="1"/>
  <c r="D18" i="1"/>
  <c r="D19" i="1"/>
  <c r="D20" i="1"/>
  <c r="D21" i="1"/>
  <c r="D22" i="1"/>
  <c r="D23" i="1"/>
  <c r="D24" i="1"/>
  <c r="D17" i="1"/>
</calcChain>
</file>

<file path=xl/sharedStrings.xml><?xml version="1.0" encoding="utf-8"?>
<sst xmlns="http://schemas.openxmlformats.org/spreadsheetml/2006/main" count="174" uniqueCount="108">
  <si>
    <t>Référence</t>
  </si>
  <si>
    <t>Désignation</t>
  </si>
  <si>
    <t>Prix de vente HT</t>
  </si>
  <si>
    <t>VC400-Phone</t>
  </si>
  <si>
    <t>VC120-Phone</t>
  </si>
  <si>
    <t>VC110-Phone</t>
  </si>
  <si>
    <t>VC110-WirelessMicpod</t>
  </si>
  <si>
    <t>SIP VP-T49G</t>
  </si>
  <si>
    <t>Système de visioconférence</t>
  </si>
  <si>
    <t>NA</t>
  </si>
  <si>
    <t>Visiophone IP</t>
  </si>
  <si>
    <t xml:space="preserve">Yealink est distribué en France par </t>
  </si>
  <si>
    <t>Pour plus d'information concernant la certification, contactez nous à contact@dwpro.fr ou au 04 42 90 16 04</t>
  </si>
  <si>
    <t>Revendeur</t>
  </si>
  <si>
    <t>Register</t>
  </si>
  <si>
    <t>Tarifs revendeur 2016</t>
  </si>
  <si>
    <t>VC400 - Codec Multipoint 4 sites 1080p - Optique 18x - avec Phone</t>
  </si>
  <si>
    <t>VC120 - Codec Point à Point - Optique 18x - avec Phone</t>
  </si>
  <si>
    <t>Visiophone T49G</t>
  </si>
  <si>
    <t>AMS VCS</t>
  </si>
  <si>
    <t>VC110-AMS-1an</t>
  </si>
  <si>
    <t>VC110-AMS-3ans</t>
  </si>
  <si>
    <t>VC110-AMS-2ans</t>
  </si>
  <si>
    <t>VC400-AMS-1an</t>
  </si>
  <si>
    <t>VC400-AMS-2ans</t>
  </si>
  <si>
    <t>VC400-AMS-3ans</t>
  </si>
  <si>
    <t xml:space="preserve">VC110 - Codec Point à Point - Digital 6x - avec Phone </t>
  </si>
  <si>
    <t>VC120-AMS-1an</t>
  </si>
  <si>
    <t>VC120-AMS-2ans</t>
  </si>
  <si>
    <t>VC120-AMS-3ans</t>
  </si>
  <si>
    <t>VCS-Desktop-24</t>
  </si>
  <si>
    <t>VCS-Desktop-49</t>
  </si>
  <si>
    <t>VCS-Desktop-99</t>
  </si>
  <si>
    <t>VCS-Desktop-100</t>
  </si>
  <si>
    <t>Licence VCS Desktop annuel plus de 100 utilisateurs</t>
  </si>
  <si>
    <t>Licence VCS Desktop annuel jusqu'à 99 utilisateurs</t>
  </si>
  <si>
    <t>Licence VCS Desktop annuel jusqu'à 49 utilisateurs</t>
  </si>
  <si>
    <t>Licence VCS Desktop annuel jusqu'à 24 utilisateurs</t>
  </si>
  <si>
    <t>VCS Desktop Licence - Coût par licence utilisateur</t>
  </si>
  <si>
    <t>Options &amp; Accessoires</t>
  </si>
  <si>
    <t>VCM30-MicrophoneArray</t>
  </si>
  <si>
    <t>VCM60-WirelessMicpod</t>
  </si>
  <si>
    <t>VCP40/VCP41-VCSPhone</t>
  </si>
  <si>
    <t>Phone visioconférence pour gamme VCS</t>
  </si>
  <si>
    <t>Micpod sans fil pour gamme VCS</t>
  </si>
  <si>
    <t>Microphone pour gamme VCS</t>
  </si>
  <si>
    <t>VC400-licence-8way</t>
  </si>
  <si>
    <t xml:space="preserve">Licence multipoint 8 pour VC400 </t>
  </si>
  <si>
    <t>VDK - Videoconference Demo Kit - Utilisation démo uniquement</t>
  </si>
  <si>
    <t>VDK400</t>
  </si>
  <si>
    <t>VDK110</t>
  </si>
  <si>
    <t>VDK400 Démo Kit</t>
  </si>
  <si>
    <t>VDK110 Démo Kit</t>
  </si>
  <si>
    <t>Certifié*</t>
  </si>
  <si>
    <t>Certifié** + flag</t>
  </si>
  <si>
    <t xml:space="preserve">*ce tarif est réservé aux revendeurs qui ont passé avec succès la certification Yealink. </t>
  </si>
  <si>
    <t xml:space="preserve">**ce tarif est réservé aux revendeurs qui ont passé avec succès la certification Yealink et qui ont flaggé une affaire auprès de DWPro ou de Yealink. </t>
  </si>
  <si>
    <t>Gamme VCS</t>
  </si>
  <si>
    <t>Caractéristiques</t>
  </si>
  <si>
    <t>Image</t>
  </si>
  <si>
    <t>VC400 avec Phone</t>
  </si>
  <si>
    <t>VC120 avec Phone</t>
  </si>
  <si>
    <t>MCU multipoint 4 sites intégré
Caméra PTZ Zoom Optique 18x
Sortie Double écran et partage de contenu
Enregistrement local sur clé USB et replay
Bande passante adaptative 
Resistance de 8% perte de paquets
Comprend le codec VC400 ; la camera VCC18 PTZ ; le Phone VCP40, la télécommande VCR10, cable d'alimentation, cables</t>
  </si>
  <si>
    <t>VC110 avec Phone</t>
  </si>
  <si>
    <t>VC110 avec Micpod sans fil</t>
  </si>
  <si>
    <t>Caméra PTZ Zoom Optique 18x
Sortie Double écran et partage de contenu
Enregistrement local sur clé USB et replay
Bande passante adaptative 
"Firewall transversal" intelligent
Resistance de 8% perte de paquets
Comprend le codec VC400 ; la camera VCC18 PTZ ; le Phone VCP40, la télécommande VCR10, cable d'alimentation, cables</t>
  </si>
  <si>
    <t>Codec et caméra tout en 1
avec microphone de visioconférence sans fil
Caméra PTZ Zoom 4x digital
"Firewall tranversal" intelligent
Enregistrement local sur clé USB et replay
Sortie double écran
Haute compatibilité et intercompatibilité</t>
  </si>
  <si>
    <t>Codec et caméra tout en 1
avec téléphone de visioconférence
Caméra PTZ Zoom 4x digital
"Firewall tranversal" intelligent
Enregistrement local sur clé USB et replay
Sortie double écran
Haute compatibilité et intercompatibilité</t>
  </si>
  <si>
    <t>Téléphone de vidéo collaboration révolutionnaire
Ecran tactile 10 points LCD de 8'' 1280x800 
Appel vidéo Full HD 1080p30
Caméra HD 2 mega pixel avec obturateur
Bluetooth 4.0+ intégré
Wifi (802,11a/b/g/n) intégré
Sortie HDMI standard pour connection moniteur
Ports USB 2.0
Enregistrement sur clé USB
Jusqu'à 16 comptes IP
Vidéoconférence 3 points
conférence mixte audio et vidéo jusqu'à 5 point avec PSU</t>
  </si>
  <si>
    <t>VISIOPHONE</t>
  </si>
  <si>
    <t>ACCESSOIRES &amp; OPTIONS</t>
  </si>
  <si>
    <t>Licence multipoint 8 sites pour VC400
HD 720p</t>
  </si>
  <si>
    <t>Téléphone IP de visioconférence
Micro 360° et jusqu'à 3m</t>
  </si>
  <si>
    <t>Microphone sans fil pour VCS
Charge via USB</t>
  </si>
  <si>
    <t>Microphone Filaire pour la gamme VCS</t>
  </si>
  <si>
    <t>AMS</t>
  </si>
  <si>
    <t>VC400-AMS 1 2 3 ans</t>
  </si>
  <si>
    <t>VC120-AMS 1 2 3 ans</t>
  </si>
  <si>
    <t>VC110-AMS 1 2 3 ans</t>
  </si>
  <si>
    <t>DEMO KIT</t>
  </si>
  <si>
    <t>VC400-DEMOKIT</t>
  </si>
  <si>
    <t>VC110-DEMOKIT</t>
  </si>
  <si>
    <t>Comprend le codec VC400, la caméra PTZ VCC18, le VCS Phone VCP40, la télécommande VRC10
Boite de démo Yealink VCS
8GB USB Flash Drive
Adaptateur VGA-HDMI, cable d'alimentation et cablage</t>
  </si>
  <si>
    <t>Kit de démo VDK400*</t>
  </si>
  <si>
    <t>Kit de démo VDK110</t>
  </si>
  <si>
    <t xml:space="preserve">*les possesseurs d'un VDK400 peuvent, au terme d'une année, acheter une licence leur permettant de revendre le VDK400 sous la forme d'un VCS400 reconditionné à un prix réduit. </t>
  </si>
  <si>
    <t>Comprend le codec tout en 1 VC110, le micpod sans fil, la télécommande VRC10
Boite de démo Yealink VCS
8GB USB Flash Drive
Adaptateur VGA-HDMI, cable d'alimentation et cablage</t>
  </si>
  <si>
    <t>nous consulter</t>
  </si>
  <si>
    <t>Garantie 1 an SERENITE VC400</t>
  </si>
  <si>
    <t>Garantie 2 ans SERENITE VC400</t>
  </si>
  <si>
    <t>Garantie 3 ans SERENITE VC400</t>
  </si>
  <si>
    <t>Garantie 1 an SERENITE VC120</t>
  </si>
  <si>
    <t>Garantie 2 ans SERENITE VC120</t>
  </si>
  <si>
    <t>Garantie 3 ans SERENITE VC120</t>
  </si>
  <si>
    <t>Garantie 1 an SERENITE VC110</t>
  </si>
  <si>
    <t>Garantie 2 ans SERENITE VC110</t>
  </si>
  <si>
    <t>Garantie 3 ans SERENITE VC110</t>
  </si>
  <si>
    <t>Assistance téléphonique et/ou mail illimitée en français
5j/7 de 9h00 à 17h00 (hors jours fériés)
Assistance possible directement par visioconférence
Télémaintenance possible (prise en main de votre terminal à distance)</t>
  </si>
  <si>
    <t>Garantie SERENITE 1, 2 &amp; 3 ans pour VC400</t>
  </si>
  <si>
    <t>Garantie SERENITE 1, 2 &amp; 3 ans pour VC120</t>
  </si>
  <si>
    <t>VC120-licence-8way</t>
  </si>
  <si>
    <t>Licence multipoint 8 pour VC120</t>
  </si>
  <si>
    <t>NC</t>
  </si>
  <si>
    <t>VC120</t>
  </si>
  <si>
    <t>Sortie Avril 2016</t>
  </si>
  <si>
    <t>VC120 - Codec Point à Point - Optique 12x - avec Phone et 2 micpods</t>
  </si>
  <si>
    <t>VC120 - Codec Point à Point - Optique 12x - avec micpod</t>
  </si>
  <si>
    <t>VC110 - Codec Point à Point - Digital 6x - avec micpod sans 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</si>
</sst>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_€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4" fillId="2" borderId="3" xfId="0" applyFont="1" applyFill="1" applyBorder="1" applyAlignment="1">
      <alignment vertical="center"/>
    </xf>
    <xf numFmtId="0" fontId="6" fillId="0" borderId="0" xfId="0" applyFont="1"/>
    <xf numFmtId="9" fontId="3" fillId="3" borderId="6" xfId="0" applyNumberFormat="1" applyFont="1" applyFill="1" applyBorder="1" applyAlignment="1">
      <alignment horizontal="center" vertical="center" wrapText="1"/>
    </xf>
    <xf numFmtId="9" fontId="3" fillId="3" borderId="7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1" fillId="0" borderId="21" xfId="0" applyFont="1" applyBorder="1" applyAlignment="1">
      <alignment vertical="center" wrapText="1"/>
    </xf>
    <xf numFmtId="164" fontId="4" fillId="0" borderId="22" xfId="0" applyNumberFormat="1" applyFont="1" applyBorder="1" applyAlignment="1">
      <alignment horizontal="center" vertical="center"/>
    </xf>
    <xf numFmtId="0" fontId="4" fillId="2" borderId="23" xfId="0" applyFont="1" applyFill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164" fontId="4" fillId="0" borderId="25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4" fillId="2" borderId="9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/>
    <xf numFmtId="0" fontId="4" fillId="2" borderId="27" xfId="0" applyFont="1" applyFill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4" fillId="2" borderId="17" xfId="0" applyFont="1" applyFill="1" applyBorder="1"/>
    <xf numFmtId="0" fontId="4" fillId="2" borderId="33" xfId="0" applyFont="1" applyFill="1" applyBorder="1"/>
    <xf numFmtId="0" fontId="4" fillId="0" borderId="2" xfId="0" applyFont="1" applyBorder="1"/>
    <xf numFmtId="0" fontId="4" fillId="0" borderId="3" xfId="0" applyFont="1" applyBorder="1"/>
    <xf numFmtId="0" fontId="4" fillId="0" borderId="23" xfId="0" applyFont="1" applyBorder="1"/>
    <xf numFmtId="0" fontId="4" fillId="2" borderId="34" xfId="0" applyFont="1" applyFill="1" applyBorder="1"/>
    <xf numFmtId="0" fontId="4" fillId="2" borderId="17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4" fillId="2" borderId="34" xfId="0" applyFon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3" fillId="3" borderId="37" xfId="0" applyFont="1" applyFill="1" applyBorder="1" applyAlignment="1">
      <alignment horizontal="center"/>
    </xf>
    <xf numFmtId="9" fontId="3" fillId="3" borderId="38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164" fontId="4" fillId="0" borderId="21" xfId="0" applyNumberFormat="1" applyFont="1" applyBorder="1" applyAlignment="1">
      <alignment horizontal="right" vertical="center"/>
    </xf>
    <xf numFmtId="164" fontId="4" fillId="0" borderId="22" xfId="0" applyNumberFormat="1" applyFont="1" applyBorder="1" applyAlignment="1">
      <alignment horizontal="right" vertical="center"/>
    </xf>
    <xf numFmtId="164" fontId="4" fillId="0" borderId="39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29" xfId="0" applyNumberFormat="1" applyFont="1" applyBorder="1" applyAlignment="1">
      <alignment horizontal="right" vertical="center"/>
    </xf>
    <xf numFmtId="164" fontId="4" fillId="0" borderId="23" xfId="0" applyNumberFormat="1" applyFont="1" applyBorder="1" applyAlignment="1">
      <alignment horizontal="right" vertical="center"/>
    </xf>
    <xf numFmtId="164" fontId="4" fillId="0" borderId="24" xfId="0" applyNumberFormat="1" applyFont="1" applyBorder="1" applyAlignment="1">
      <alignment horizontal="right" vertical="center"/>
    </xf>
    <xf numFmtId="164" fontId="4" fillId="0" borderId="25" xfId="0" applyNumberFormat="1" applyFont="1" applyBorder="1" applyAlignment="1">
      <alignment horizontal="right" vertical="center"/>
    </xf>
    <xf numFmtId="164" fontId="4" fillId="0" borderId="15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1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164" fontId="4" fillId="0" borderId="39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64" fontId="4" fillId="0" borderId="29" xfId="0" applyNumberFormat="1" applyFont="1" applyBorder="1" applyAlignment="1">
      <alignment horizontal="right"/>
    </xf>
    <xf numFmtId="164" fontId="4" fillId="0" borderId="23" xfId="0" applyNumberFormat="1" applyFont="1" applyBorder="1" applyAlignment="1">
      <alignment horizontal="right"/>
    </xf>
    <xf numFmtId="164" fontId="4" fillId="0" borderId="24" xfId="0" applyNumberFormat="1" applyFont="1" applyBorder="1" applyAlignment="1">
      <alignment horizontal="right"/>
    </xf>
    <xf numFmtId="164" fontId="4" fillId="0" borderId="25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/>
    </xf>
    <xf numFmtId="165" fontId="4" fillId="0" borderId="22" xfId="0" applyNumberFormat="1" applyFont="1" applyBorder="1" applyAlignment="1">
      <alignment horizontal="right" vertical="center"/>
    </xf>
    <xf numFmtId="0" fontId="1" fillId="0" borderId="29" xfId="0" applyFont="1" applyBorder="1" applyAlignment="1">
      <alignment horizontal="right" vertical="center" wrapText="1"/>
    </xf>
    <xf numFmtId="165" fontId="4" fillId="0" borderId="23" xfId="0" applyNumberFormat="1" applyFont="1" applyBorder="1" applyAlignment="1">
      <alignment horizontal="right" vertical="center"/>
    </xf>
    <xf numFmtId="165" fontId="4" fillId="0" borderId="25" xfId="0" applyNumberFormat="1" applyFont="1" applyBorder="1" applyAlignment="1">
      <alignment horizontal="right" vertic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35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6" xfId="0" applyFont="1" applyFill="1" applyBorder="1" applyAlignment="1">
      <alignment horizontal="center"/>
    </xf>
    <xf numFmtId="164" fontId="4" fillId="0" borderId="12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64" fontId="4" fillId="0" borderId="14" xfId="0" applyNumberFormat="1" applyFont="1" applyBorder="1" applyAlignment="1">
      <alignment horizontal="right" vertical="center"/>
    </xf>
    <xf numFmtId="0" fontId="7" fillId="3" borderId="17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4" fillId="2" borderId="40" xfId="0" applyFont="1" applyFill="1" applyBorder="1"/>
    <xf numFmtId="0" fontId="4" fillId="0" borderId="41" xfId="0" applyFont="1" applyBorder="1"/>
    <xf numFmtId="164" fontId="4" fillId="0" borderId="42" xfId="0" applyNumberFormat="1" applyFont="1" applyBorder="1" applyAlignment="1">
      <alignment horizontal="right"/>
    </xf>
    <xf numFmtId="164" fontId="4" fillId="0" borderId="41" xfId="0" applyNumberFormat="1" applyFont="1" applyBorder="1" applyAlignment="1">
      <alignment horizontal="right"/>
    </xf>
    <xf numFmtId="164" fontId="4" fillId="0" borderId="43" xfId="0" applyNumberFormat="1" applyFont="1" applyBorder="1" applyAlignment="1">
      <alignment horizontal="right"/>
    </xf>
    <xf numFmtId="164" fontId="4" fillId="0" borderId="4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1.pn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1</xdr:col>
      <xdr:colOff>691519</xdr:colOff>
      <xdr:row>3</xdr:row>
      <xdr:rowOff>1646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5725"/>
          <a:ext cx="2072644" cy="582169"/>
        </a:xfrm>
        <a:prstGeom prst="rect">
          <a:avLst/>
        </a:prstGeom>
      </xdr:spPr>
    </xdr:pic>
    <xdr:clientData/>
  </xdr:twoCellAnchor>
  <xdr:twoCellAnchor editAs="oneCell">
    <xdr:from>
      <xdr:col>4</xdr:col>
      <xdr:colOff>295274</xdr:colOff>
      <xdr:row>47</xdr:row>
      <xdr:rowOff>84403</xdr:rowOff>
    </xdr:from>
    <xdr:to>
      <xdr:col>5</xdr:col>
      <xdr:colOff>781050</xdr:colOff>
      <xdr:row>49</xdr:row>
      <xdr:rowOff>114301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8999" y="8590228"/>
          <a:ext cx="1333501" cy="410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853444</xdr:colOff>
      <xdr:row>2</xdr:row>
      <xdr:rowOff>172594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6200"/>
          <a:ext cx="2072644" cy="582169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7</xdr:row>
      <xdr:rowOff>180975</xdr:rowOff>
    </xdr:from>
    <xdr:to>
      <xdr:col>3</xdr:col>
      <xdr:colOff>2152650</xdr:colOff>
      <xdr:row>7</xdr:row>
      <xdr:rowOff>1424559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3525" y="1638300"/>
          <a:ext cx="2133600" cy="1243584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8</xdr:row>
      <xdr:rowOff>28556</xdr:rowOff>
    </xdr:from>
    <xdr:to>
      <xdr:col>3</xdr:col>
      <xdr:colOff>2171700</xdr:colOff>
      <xdr:row>8</xdr:row>
      <xdr:rowOff>1435099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0" y="2943206"/>
          <a:ext cx="2085975" cy="1406543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476250</xdr:colOff>
      <xdr:row>10</xdr:row>
      <xdr:rowOff>28574</xdr:rowOff>
    </xdr:from>
    <xdr:to>
      <xdr:col>3</xdr:col>
      <xdr:colOff>1866218</xdr:colOff>
      <xdr:row>10</xdr:row>
      <xdr:rowOff>1247775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5667374"/>
          <a:ext cx="1389968" cy="1219201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9</xdr:row>
      <xdr:rowOff>28576</xdr:rowOff>
    </xdr:from>
    <xdr:to>
      <xdr:col>3</xdr:col>
      <xdr:colOff>2001283</xdr:colOff>
      <xdr:row>9</xdr:row>
      <xdr:rowOff>1228726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0" y="4400551"/>
          <a:ext cx="1686958" cy="1200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1</xdr:col>
      <xdr:colOff>1396369</xdr:colOff>
      <xdr:row>2</xdr:row>
      <xdr:rowOff>153544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7150"/>
          <a:ext cx="2072644" cy="582169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7</xdr:row>
      <xdr:rowOff>76200</xdr:rowOff>
    </xdr:from>
    <xdr:to>
      <xdr:col>3</xdr:col>
      <xdr:colOff>1943100</xdr:colOff>
      <xdr:row>7</xdr:row>
      <xdr:rowOff>1943100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700" y="1533525"/>
          <a:ext cx="1866900" cy="1866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1</xdr:col>
      <xdr:colOff>701044</xdr:colOff>
      <xdr:row>2</xdr:row>
      <xdr:rowOff>153544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7150"/>
          <a:ext cx="2072644" cy="5821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1</xdr:col>
      <xdr:colOff>720094</xdr:colOff>
      <xdr:row>2</xdr:row>
      <xdr:rowOff>153544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2072644" cy="58216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1</xdr:col>
      <xdr:colOff>300994</xdr:colOff>
      <xdr:row>2</xdr:row>
      <xdr:rowOff>153544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2072644" cy="582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F49"/>
  <sheetViews>
    <sheetView tabSelected="1" topLeftCell="A7" workbookViewId="0">
      <selection activeCell="I25" sqref="I25"/>
    </sheetView>
  </sheetViews>
  <sheetFormatPr baseColWidth="10" defaultRowHeight="15" x14ac:dyDescent="0.25"/>
  <cols>
    <col min="1" max="1" width="21.7109375" bestFit="1" customWidth="1"/>
    <col min="2" max="2" width="54.85546875" customWidth="1"/>
    <col min="3" max="3" width="15.42578125" customWidth="1"/>
    <col min="4" max="6" width="12.7109375" customWidth="1"/>
  </cols>
  <sheetData>
    <row r="2" spans="1:6" ht="24" x14ac:dyDescent="0.3">
      <c r="D2" s="2" t="s">
        <v>15</v>
      </c>
    </row>
    <row r="5" spans="1:6" ht="15.95" thickBot="1" x14ac:dyDescent="0.25"/>
    <row r="6" spans="1:6" ht="15.95" thickBot="1" x14ac:dyDescent="0.25">
      <c r="D6" s="93" t="s">
        <v>13</v>
      </c>
      <c r="E6" s="94"/>
      <c r="F6" s="95"/>
    </row>
    <row r="7" spans="1:6" x14ac:dyDescent="0.25">
      <c r="A7" s="98" t="s">
        <v>0</v>
      </c>
      <c r="B7" s="100" t="s">
        <v>1</v>
      </c>
      <c r="C7" s="102" t="s">
        <v>2</v>
      </c>
      <c r="D7" s="51" t="s">
        <v>14</v>
      </c>
      <c r="E7" s="5" t="s">
        <v>53</v>
      </c>
      <c r="F7" s="6" t="s">
        <v>54</v>
      </c>
    </row>
    <row r="8" spans="1:6" ht="15" customHeight="1" thickBot="1" x14ac:dyDescent="0.3">
      <c r="A8" s="99"/>
      <c r="B8" s="101"/>
      <c r="C8" s="103"/>
      <c r="D8" s="52">
        <v>0.25</v>
      </c>
      <c r="E8" s="3">
        <v>0.35</v>
      </c>
      <c r="F8" s="4">
        <v>0.42</v>
      </c>
    </row>
    <row r="9" spans="1:6" ht="15" customHeight="1" thickBot="1" x14ac:dyDescent="0.3">
      <c r="A9" s="96" t="s">
        <v>8</v>
      </c>
      <c r="B9" s="97"/>
      <c r="C9" s="97"/>
      <c r="D9" s="85"/>
      <c r="E9" s="85"/>
      <c r="F9" s="86"/>
    </row>
    <row r="10" spans="1:6" ht="15" customHeight="1" x14ac:dyDescent="0.2">
      <c r="A10" s="45" t="s">
        <v>3</v>
      </c>
      <c r="B10" s="48" t="s">
        <v>16</v>
      </c>
      <c r="C10" s="53">
        <v>8799</v>
      </c>
      <c r="D10" s="54">
        <f>C10*0.75</f>
        <v>6599.25</v>
      </c>
      <c r="E10" s="55">
        <f>C10*0.65</f>
        <v>5719.35</v>
      </c>
      <c r="F10" s="56">
        <f>C10*0.58</f>
        <v>5103.42</v>
      </c>
    </row>
    <row r="11" spans="1:6" ht="15" customHeight="1" x14ac:dyDescent="0.25">
      <c r="A11" s="46" t="s">
        <v>4</v>
      </c>
      <c r="B11" s="49" t="s">
        <v>17</v>
      </c>
      <c r="C11" s="57">
        <v>5499</v>
      </c>
      <c r="D11" s="58">
        <f t="shared" ref="D11:D15" si="0">C11*0.75</f>
        <v>4124.25</v>
      </c>
      <c r="E11" s="59">
        <f t="shared" ref="E11:E15" si="1">C11*0.65</f>
        <v>3574.35</v>
      </c>
      <c r="F11" s="60">
        <f t="shared" ref="F11:F15" si="2">C11*0.58</f>
        <v>3189.4199999999996</v>
      </c>
    </row>
    <row r="12" spans="1:6" ht="15" customHeight="1" x14ac:dyDescent="0.25">
      <c r="A12" s="46" t="s">
        <v>103</v>
      </c>
      <c r="B12" s="49" t="s">
        <v>105</v>
      </c>
      <c r="C12" s="57" t="s">
        <v>104</v>
      </c>
      <c r="D12" s="58" t="s">
        <v>102</v>
      </c>
      <c r="E12" s="59" t="s">
        <v>102</v>
      </c>
      <c r="F12" s="60" t="s">
        <v>102</v>
      </c>
    </row>
    <row r="13" spans="1:6" ht="15" customHeight="1" x14ac:dyDescent="0.25">
      <c r="A13" s="46" t="s">
        <v>103</v>
      </c>
      <c r="B13" s="49" t="s">
        <v>106</v>
      </c>
      <c r="C13" s="57" t="s">
        <v>104</v>
      </c>
      <c r="D13" s="58" t="s">
        <v>102</v>
      </c>
      <c r="E13" s="59" t="s">
        <v>102</v>
      </c>
      <c r="F13" s="60" t="s">
        <v>102</v>
      </c>
    </row>
    <row r="14" spans="1:6" ht="15" customHeight="1" x14ac:dyDescent="0.25">
      <c r="A14" s="46" t="s">
        <v>5</v>
      </c>
      <c r="B14" s="49" t="s">
        <v>26</v>
      </c>
      <c r="C14" s="57">
        <v>3099</v>
      </c>
      <c r="D14" s="58">
        <f t="shared" si="0"/>
        <v>2324.25</v>
      </c>
      <c r="E14" s="59">
        <f t="shared" si="1"/>
        <v>2014.3500000000001</v>
      </c>
      <c r="F14" s="60">
        <f t="shared" si="2"/>
        <v>1797.4199999999998</v>
      </c>
    </row>
    <row r="15" spans="1:6" ht="15" customHeight="1" thickBot="1" x14ac:dyDescent="0.3">
      <c r="A15" s="47" t="s">
        <v>6</v>
      </c>
      <c r="B15" s="50" t="s">
        <v>107</v>
      </c>
      <c r="C15" s="61">
        <v>2399</v>
      </c>
      <c r="D15" s="62">
        <f t="shared" si="0"/>
        <v>1799.25</v>
      </c>
      <c r="E15" s="63">
        <f t="shared" si="1"/>
        <v>1559.3500000000001</v>
      </c>
      <c r="F15" s="64">
        <f t="shared" si="2"/>
        <v>1391.4199999999998</v>
      </c>
    </row>
    <row r="16" spans="1:6" ht="15" customHeight="1" thickBot="1" x14ac:dyDescent="0.25">
      <c r="A16" s="84" t="s">
        <v>19</v>
      </c>
      <c r="B16" s="85"/>
      <c r="C16" s="85"/>
      <c r="D16" s="85"/>
      <c r="E16" s="85"/>
      <c r="F16" s="86"/>
    </row>
    <row r="17" spans="1:6" ht="15" customHeight="1" x14ac:dyDescent="0.2">
      <c r="A17" s="39" t="s">
        <v>23</v>
      </c>
      <c r="B17" s="41" t="s">
        <v>88</v>
      </c>
      <c r="C17" s="65">
        <v>800</v>
      </c>
      <c r="D17" s="66">
        <f>C17*0.75</f>
        <v>600</v>
      </c>
      <c r="E17" s="67">
        <f>C17*0.65</f>
        <v>520</v>
      </c>
      <c r="F17" s="68" t="s">
        <v>9</v>
      </c>
    </row>
    <row r="18" spans="1:6" ht="15" customHeight="1" x14ac:dyDescent="0.2">
      <c r="A18" s="40" t="s">
        <v>24</v>
      </c>
      <c r="B18" s="42" t="s">
        <v>89</v>
      </c>
      <c r="C18" s="69">
        <v>1550</v>
      </c>
      <c r="D18" s="70">
        <f t="shared" ref="D18:D24" si="3">C18*0.75</f>
        <v>1162.5</v>
      </c>
      <c r="E18" s="71">
        <f t="shared" ref="E18:E25" si="4">C18*0.65</f>
        <v>1007.5</v>
      </c>
      <c r="F18" s="72" t="s">
        <v>9</v>
      </c>
    </row>
    <row r="19" spans="1:6" ht="15" customHeight="1" x14ac:dyDescent="0.2">
      <c r="A19" s="40" t="s">
        <v>25</v>
      </c>
      <c r="B19" s="42" t="s">
        <v>90</v>
      </c>
      <c r="C19" s="69">
        <v>2250</v>
      </c>
      <c r="D19" s="70">
        <f t="shared" si="3"/>
        <v>1687.5</v>
      </c>
      <c r="E19" s="71">
        <f t="shared" si="4"/>
        <v>1462.5</v>
      </c>
      <c r="F19" s="72" t="s">
        <v>9</v>
      </c>
    </row>
    <row r="20" spans="1:6" ht="15" customHeight="1" x14ac:dyDescent="0.2">
      <c r="A20" s="40" t="s">
        <v>27</v>
      </c>
      <c r="B20" s="42" t="s">
        <v>91</v>
      </c>
      <c r="C20" s="69">
        <v>500</v>
      </c>
      <c r="D20" s="70">
        <f t="shared" si="3"/>
        <v>375</v>
      </c>
      <c r="E20" s="71">
        <f t="shared" si="4"/>
        <v>325</v>
      </c>
      <c r="F20" s="72" t="s">
        <v>9</v>
      </c>
    </row>
    <row r="21" spans="1:6" ht="15" customHeight="1" x14ac:dyDescent="0.2">
      <c r="A21" s="40" t="s">
        <v>28</v>
      </c>
      <c r="B21" s="42" t="s">
        <v>92</v>
      </c>
      <c r="C21" s="69">
        <v>950</v>
      </c>
      <c r="D21" s="70">
        <f t="shared" si="3"/>
        <v>712.5</v>
      </c>
      <c r="E21" s="71">
        <f t="shared" si="4"/>
        <v>617.5</v>
      </c>
      <c r="F21" s="72" t="s">
        <v>9</v>
      </c>
    </row>
    <row r="22" spans="1:6" ht="15" customHeight="1" x14ac:dyDescent="0.2">
      <c r="A22" s="40" t="s">
        <v>29</v>
      </c>
      <c r="B22" s="42" t="s">
        <v>93</v>
      </c>
      <c r="C22" s="69">
        <v>1350</v>
      </c>
      <c r="D22" s="70">
        <f t="shared" si="3"/>
        <v>1012.5</v>
      </c>
      <c r="E22" s="71">
        <f t="shared" si="4"/>
        <v>877.5</v>
      </c>
      <c r="F22" s="72" t="s">
        <v>9</v>
      </c>
    </row>
    <row r="23" spans="1:6" ht="15" customHeight="1" x14ac:dyDescent="0.2">
      <c r="A23" s="40" t="s">
        <v>20</v>
      </c>
      <c r="B23" s="42" t="s">
        <v>94</v>
      </c>
      <c r="C23" s="69">
        <v>300</v>
      </c>
      <c r="D23" s="70">
        <f t="shared" si="3"/>
        <v>225</v>
      </c>
      <c r="E23" s="71">
        <f t="shared" si="4"/>
        <v>195</v>
      </c>
      <c r="F23" s="72" t="s">
        <v>9</v>
      </c>
    </row>
    <row r="24" spans="1:6" ht="15" customHeight="1" x14ac:dyDescent="0.2">
      <c r="A24" s="40" t="s">
        <v>22</v>
      </c>
      <c r="B24" s="42" t="s">
        <v>95</v>
      </c>
      <c r="C24" s="69">
        <v>550</v>
      </c>
      <c r="D24" s="70">
        <f t="shared" si="3"/>
        <v>412.5</v>
      </c>
      <c r="E24" s="71">
        <f t="shared" si="4"/>
        <v>357.5</v>
      </c>
      <c r="F24" s="72" t="s">
        <v>9</v>
      </c>
    </row>
    <row r="25" spans="1:6" ht="15" customHeight="1" thickBot="1" x14ac:dyDescent="0.25">
      <c r="A25" s="44" t="s">
        <v>21</v>
      </c>
      <c r="B25" s="43" t="s">
        <v>96</v>
      </c>
      <c r="C25" s="73">
        <v>750</v>
      </c>
      <c r="D25" s="74">
        <f>C25*0.75</f>
        <v>562.5</v>
      </c>
      <c r="E25" s="75">
        <f t="shared" si="4"/>
        <v>487.5</v>
      </c>
      <c r="F25" s="76" t="s">
        <v>9</v>
      </c>
    </row>
    <row r="26" spans="1:6" ht="15" customHeight="1" thickBot="1" x14ac:dyDescent="0.25">
      <c r="A26" s="87" t="s">
        <v>10</v>
      </c>
      <c r="B26" s="88"/>
      <c r="C26" s="88"/>
      <c r="D26" s="88"/>
      <c r="E26" s="88"/>
      <c r="F26" s="89"/>
    </row>
    <row r="27" spans="1:6" ht="15" customHeight="1" thickBot="1" x14ac:dyDescent="0.25">
      <c r="A27" s="37" t="s">
        <v>7</v>
      </c>
      <c r="B27" s="38" t="s">
        <v>18</v>
      </c>
      <c r="C27" s="77">
        <v>615</v>
      </c>
      <c r="D27" s="90">
        <v>499</v>
      </c>
      <c r="E27" s="91"/>
      <c r="F27" s="92"/>
    </row>
    <row r="28" spans="1:6" ht="15" customHeight="1" thickBot="1" x14ac:dyDescent="0.3">
      <c r="A28" s="84" t="s">
        <v>38</v>
      </c>
      <c r="B28" s="85"/>
      <c r="C28" s="85"/>
      <c r="D28" s="85"/>
      <c r="E28" s="85"/>
      <c r="F28" s="86"/>
    </row>
    <row r="29" spans="1:6" ht="15" customHeight="1" x14ac:dyDescent="0.25">
      <c r="A29" s="39" t="s">
        <v>30</v>
      </c>
      <c r="B29" s="41" t="s">
        <v>37</v>
      </c>
      <c r="C29" s="65">
        <v>49</v>
      </c>
      <c r="D29" s="66">
        <f>C29*0.75</f>
        <v>36.75</v>
      </c>
      <c r="E29" s="67">
        <f>C29*0.65</f>
        <v>31.85</v>
      </c>
      <c r="F29" s="68" t="s">
        <v>9</v>
      </c>
    </row>
    <row r="30" spans="1:6" ht="15" customHeight="1" x14ac:dyDescent="0.25">
      <c r="A30" s="40" t="s">
        <v>31</v>
      </c>
      <c r="B30" s="42" t="s">
        <v>36</v>
      </c>
      <c r="C30" s="69">
        <v>39</v>
      </c>
      <c r="D30" s="70">
        <f t="shared" ref="D30:D32" si="5">C30*0.75</f>
        <v>29.25</v>
      </c>
      <c r="E30" s="71">
        <f t="shared" ref="E30:E32" si="6">C30*0.65</f>
        <v>25.35</v>
      </c>
      <c r="F30" s="72" t="s">
        <v>9</v>
      </c>
    </row>
    <row r="31" spans="1:6" ht="15" customHeight="1" x14ac:dyDescent="0.25">
      <c r="A31" s="40" t="s">
        <v>32</v>
      </c>
      <c r="B31" s="42" t="s">
        <v>35</v>
      </c>
      <c r="C31" s="69">
        <v>34</v>
      </c>
      <c r="D31" s="70">
        <f t="shared" si="5"/>
        <v>25.5</v>
      </c>
      <c r="E31" s="71">
        <f t="shared" si="6"/>
        <v>22.1</v>
      </c>
      <c r="F31" s="72" t="s">
        <v>9</v>
      </c>
    </row>
    <row r="32" spans="1:6" ht="15" customHeight="1" thickBot="1" x14ac:dyDescent="0.25">
      <c r="A32" s="40" t="s">
        <v>33</v>
      </c>
      <c r="B32" s="43" t="s">
        <v>34</v>
      </c>
      <c r="C32" s="73">
        <v>29</v>
      </c>
      <c r="D32" s="74">
        <f t="shared" si="5"/>
        <v>21.75</v>
      </c>
      <c r="E32" s="75">
        <f t="shared" si="6"/>
        <v>18.850000000000001</v>
      </c>
      <c r="F32" s="76" t="s">
        <v>9</v>
      </c>
    </row>
    <row r="33" spans="1:6" ht="15" customHeight="1" thickBot="1" x14ac:dyDescent="0.25">
      <c r="A33" s="84" t="s">
        <v>39</v>
      </c>
      <c r="B33" s="85"/>
      <c r="C33" s="85"/>
      <c r="D33" s="85"/>
      <c r="E33" s="85"/>
      <c r="F33" s="86"/>
    </row>
    <row r="34" spans="1:6" ht="15" customHeight="1" x14ac:dyDescent="0.25">
      <c r="A34" s="39" t="s">
        <v>42</v>
      </c>
      <c r="B34" s="41" t="s">
        <v>43</v>
      </c>
      <c r="C34" s="65">
        <v>1199</v>
      </c>
      <c r="D34" s="66">
        <f>C34*0.75</f>
        <v>899.25</v>
      </c>
      <c r="E34" s="67">
        <f>C34*0.65</f>
        <v>779.35</v>
      </c>
      <c r="F34" s="68" t="s">
        <v>9</v>
      </c>
    </row>
    <row r="35" spans="1:6" ht="15" customHeight="1" x14ac:dyDescent="0.2">
      <c r="A35" s="40" t="s">
        <v>41</v>
      </c>
      <c r="B35" s="42" t="s">
        <v>44</v>
      </c>
      <c r="C35" s="69">
        <v>499</v>
      </c>
      <c r="D35" s="70">
        <f t="shared" ref="D35:D38" si="7">C35*0.75</f>
        <v>374.25</v>
      </c>
      <c r="E35" s="71">
        <f t="shared" ref="E35:E38" si="8">C35*0.65</f>
        <v>324.35000000000002</v>
      </c>
      <c r="F35" s="72" t="s">
        <v>9</v>
      </c>
    </row>
    <row r="36" spans="1:6" ht="15" customHeight="1" x14ac:dyDescent="0.25">
      <c r="A36" s="40" t="s">
        <v>40</v>
      </c>
      <c r="B36" s="42" t="s">
        <v>45</v>
      </c>
      <c r="C36" s="69">
        <v>499</v>
      </c>
      <c r="D36" s="70">
        <f t="shared" si="7"/>
        <v>374.25</v>
      </c>
      <c r="E36" s="71">
        <f t="shared" si="8"/>
        <v>324.35000000000002</v>
      </c>
      <c r="F36" s="72" t="s">
        <v>9</v>
      </c>
    </row>
    <row r="37" spans="1:6" ht="15" customHeight="1" x14ac:dyDescent="0.25">
      <c r="A37" s="118" t="s">
        <v>100</v>
      </c>
      <c r="B37" s="119" t="s">
        <v>101</v>
      </c>
      <c r="C37" s="120" t="s">
        <v>104</v>
      </c>
      <c r="D37" s="121" t="s">
        <v>102</v>
      </c>
      <c r="E37" s="122" t="s">
        <v>102</v>
      </c>
      <c r="F37" s="123" t="s">
        <v>102</v>
      </c>
    </row>
    <row r="38" spans="1:6" ht="15" customHeight="1" thickBot="1" x14ac:dyDescent="0.3">
      <c r="A38" s="44" t="s">
        <v>46</v>
      </c>
      <c r="B38" s="43" t="s">
        <v>47</v>
      </c>
      <c r="C38" s="73">
        <v>1500</v>
      </c>
      <c r="D38" s="74">
        <f t="shared" si="7"/>
        <v>1125</v>
      </c>
      <c r="E38" s="75">
        <f t="shared" si="8"/>
        <v>975</v>
      </c>
      <c r="F38" s="76" t="s">
        <v>9</v>
      </c>
    </row>
    <row r="39" spans="1:6" ht="15" customHeight="1" thickBot="1" x14ac:dyDescent="0.3">
      <c r="A39" s="87" t="s">
        <v>48</v>
      </c>
      <c r="B39" s="88"/>
      <c r="C39" s="88"/>
      <c r="D39" s="88"/>
      <c r="E39" s="88"/>
      <c r="F39" s="89"/>
    </row>
    <row r="40" spans="1:6" ht="15" customHeight="1" x14ac:dyDescent="0.25">
      <c r="A40" s="10" t="s">
        <v>49</v>
      </c>
      <c r="B40" s="11" t="s">
        <v>51</v>
      </c>
      <c r="C40" s="78" t="s">
        <v>9</v>
      </c>
      <c r="D40" s="79" t="s">
        <v>9</v>
      </c>
      <c r="E40" s="55" t="s">
        <v>87</v>
      </c>
      <c r="F40" s="80" t="s">
        <v>9</v>
      </c>
    </row>
    <row r="41" spans="1:6" ht="15" customHeight="1" thickBot="1" x14ac:dyDescent="0.3">
      <c r="A41" s="13" t="s">
        <v>50</v>
      </c>
      <c r="B41" s="14" t="s">
        <v>52</v>
      </c>
      <c r="C41" s="81" t="s">
        <v>9</v>
      </c>
      <c r="D41" s="82" t="s">
        <v>9</v>
      </c>
      <c r="E41" s="63" t="s">
        <v>87</v>
      </c>
      <c r="F41" s="83" t="s">
        <v>9</v>
      </c>
    </row>
    <row r="42" spans="1:6" ht="15" customHeight="1" x14ac:dyDescent="0.2">
      <c r="A42" s="7"/>
      <c r="B42" s="9"/>
      <c r="C42" s="9"/>
      <c r="D42" s="16"/>
      <c r="E42" s="16"/>
      <c r="F42" s="17"/>
    </row>
    <row r="43" spans="1:6" x14ac:dyDescent="0.25">
      <c r="A43" s="7" t="s">
        <v>55</v>
      </c>
    </row>
    <row r="44" spans="1:6" x14ac:dyDescent="0.25">
      <c r="A44" s="7" t="s">
        <v>56</v>
      </c>
    </row>
    <row r="45" spans="1:6" x14ac:dyDescent="0.25">
      <c r="A45" s="7" t="s">
        <v>12</v>
      </c>
    </row>
    <row r="49" spans="3:3" x14ac:dyDescent="0.25">
      <c r="C49" t="s">
        <v>11</v>
      </c>
    </row>
  </sheetData>
  <mergeCells count="11">
    <mergeCell ref="A28:F28"/>
    <mergeCell ref="A33:F33"/>
    <mergeCell ref="A39:F39"/>
    <mergeCell ref="D27:F27"/>
    <mergeCell ref="D6:F6"/>
    <mergeCell ref="A9:F9"/>
    <mergeCell ref="A7:A8"/>
    <mergeCell ref="B7:B8"/>
    <mergeCell ref="A26:F26"/>
    <mergeCell ref="A16:F16"/>
    <mergeCell ref="C7:C8"/>
  </mergeCells>
  <phoneticPr fontId="9" type="noConversion"/>
  <pageMargins left="0" right="0.70866141732283472" top="0" bottom="0" header="0.31496062992125984" footer="0.31496062992125984"/>
  <pageSetup paperSize="9" scale="67" fitToHeight="4" orientation="portrait" copies="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topLeftCell="A7" zoomScale="140" zoomScaleNormal="140" zoomScalePageLayoutView="140" workbookViewId="0">
      <selection activeCell="G10" sqref="G10"/>
    </sheetView>
  </sheetViews>
  <sheetFormatPr baseColWidth="10" defaultRowHeight="15" x14ac:dyDescent="0.25"/>
  <cols>
    <col min="1" max="1" width="19.7109375" bestFit="1" customWidth="1"/>
    <col min="2" max="2" width="22.7109375" customWidth="1"/>
    <col min="3" max="3" width="45.7109375" customWidth="1"/>
    <col min="4" max="4" width="34.28515625" customWidth="1"/>
  </cols>
  <sheetData>
    <row r="2" spans="1:4" ht="24" x14ac:dyDescent="0.3">
      <c r="D2" s="2" t="s">
        <v>57</v>
      </c>
    </row>
    <row r="5" spans="1:4" ht="15.95" thickBot="1" x14ac:dyDescent="0.25"/>
    <row r="6" spans="1:4" x14ac:dyDescent="0.25">
      <c r="A6" s="104" t="s">
        <v>0</v>
      </c>
      <c r="B6" s="106" t="s">
        <v>1</v>
      </c>
      <c r="C6" s="110" t="s">
        <v>58</v>
      </c>
      <c r="D6" s="108" t="s">
        <v>59</v>
      </c>
    </row>
    <row r="7" spans="1:4" ht="15.75" thickBot="1" x14ac:dyDescent="0.3">
      <c r="A7" s="105"/>
      <c r="B7" s="107"/>
      <c r="C7" s="111"/>
      <c r="D7" s="109"/>
    </row>
    <row r="8" spans="1:4" ht="114.95" customHeight="1" x14ac:dyDescent="0.25">
      <c r="A8" s="10" t="s">
        <v>3</v>
      </c>
      <c r="B8" s="18" t="s">
        <v>60</v>
      </c>
      <c r="C8" s="20" t="s">
        <v>62</v>
      </c>
      <c r="D8" s="12"/>
    </row>
    <row r="9" spans="1:4" ht="114.95" customHeight="1" x14ac:dyDescent="0.25">
      <c r="A9" s="1" t="s">
        <v>4</v>
      </c>
      <c r="B9" s="19" t="s">
        <v>61</v>
      </c>
      <c r="C9" s="21" t="s">
        <v>65</v>
      </c>
      <c r="D9" s="8"/>
    </row>
    <row r="10" spans="1:4" ht="99.95" customHeight="1" x14ac:dyDescent="0.25">
      <c r="A10" s="1" t="s">
        <v>5</v>
      </c>
      <c r="B10" s="19" t="s">
        <v>63</v>
      </c>
      <c r="C10" s="21" t="s">
        <v>67</v>
      </c>
      <c r="D10" s="8"/>
    </row>
    <row r="11" spans="1:4" ht="99.95" customHeight="1" thickBot="1" x14ac:dyDescent="0.3">
      <c r="A11" s="13" t="s">
        <v>6</v>
      </c>
      <c r="B11" s="22" t="s">
        <v>64</v>
      </c>
      <c r="C11" s="23" t="s">
        <v>66</v>
      </c>
      <c r="D11" s="15"/>
    </row>
  </sheetData>
  <mergeCells count="4">
    <mergeCell ref="A6:A7"/>
    <mergeCell ref="B6:B7"/>
    <mergeCell ref="D6:D7"/>
    <mergeCell ref="C6:C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F5" sqref="F5"/>
    </sheetView>
  </sheetViews>
  <sheetFormatPr baseColWidth="10" defaultRowHeight="15" x14ac:dyDescent="0.25"/>
  <cols>
    <col min="1" max="1" width="11.42578125" bestFit="1" customWidth="1"/>
    <col min="2" max="2" width="21.42578125" customWidth="1"/>
    <col min="3" max="3" width="55.7109375" customWidth="1"/>
    <col min="4" max="4" width="30.42578125" customWidth="1"/>
  </cols>
  <sheetData>
    <row r="2" spans="1:4" ht="24" x14ac:dyDescent="0.3">
      <c r="D2" s="2" t="s">
        <v>69</v>
      </c>
    </row>
    <row r="5" spans="1:4" ht="15.95" thickBot="1" x14ac:dyDescent="0.25"/>
    <row r="6" spans="1:4" x14ac:dyDescent="0.25">
      <c r="A6" s="104" t="s">
        <v>0</v>
      </c>
      <c r="B6" s="106" t="s">
        <v>1</v>
      </c>
      <c r="C6" s="110" t="s">
        <v>58</v>
      </c>
      <c r="D6" s="108" t="s">
        <v>59</v>
      </c>
    </row>
    <row r="7" spans="1:4" ht="15.75" thickBot="1" x14ac:dyDescent="0.3">
      <c r="A7" s="105"/>
      <c r="B7" s="107"/>
      <c r="C7" s="111"/>
      <c r="D7" s="109"/>
    </row>
    <row r="8" spans="1:4" ht="192" customHeight="1" x14ac:dyDescent="0.25">
      <c r="A8" s="10" t="s">
        <v>3</v>
      </c>
      <c r="B8" s="18" t="s">
        <v>60</v>
      </c>
      <c r="C8" s="20" t="s">
        <v>68</v>
      </c>
      <c r="D8" s="12"/>
    </row>
  </sheetData>
  <mergeCells count="4">
    <mergeCell ref="A6:A7"/>
    <mergeCell ref="B6:B7"/>
    <mergeCell ref="C6:C7"/>
    <mergeCell ref="D6:D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B17" sqref="B17"/>
    </sheetView>
  </sheetViews>
  <sheetFormatPr baseColWidth="10" defaultRowHeight="15" x14ac:dyDescent="0.25"/>
  <cols>
    <col min="1" max="1" width="21.28515625" bestFit="1" customWidth="1"/>
    <col min="2" max="2" width="32.7109375" bestFit="1" customWidth="1"/>
    <col min="3" max="3" width="80.42578125" customWidth="1"/>
  </cols>
  <sheetData>
    <row r="2" spans="1:3" ht="24" x14ac:dyDescent="0.3">
      <c r="C2" s="33" t="s">
        <v>70</v>
      </c>
    </row>
    <row r="5" spans="1:3" ht="15.95" thickBot="1" x14ac:dyDescent="0.25"/>
    <row r="6" spans="1:3" ht="15" customHeight="1" x14ac:dyDescent="0.25">
      <c r="A6" s="104" t="s">
        <v>0</v>
      </c>
      <c r="B6" s="106" t="s">
        <v>1</v>
      </c>
      <c r="C6" s="112" t="s">
        <v>58</v>
      </c>
    </row>
    <row r="7" spans="1:3" ht="15.75" customHeight="1" thickBot="1" x14ac:dyDescent="0.3">
      <c r="A7" s="105"/>
      <c r="B7" s="107"/>
      <c r="C7" s="113"/>
    </row>
    <row r="8" spans="1:3" ht="25.5" x14ac:dyDescent="0.25">
      <c r="A8" s="24" t="s">
        <v>42</v>
      </c>
      <c r="B8" s="25" t="s">
        <v>43</v>
      </c>
      <c r="C8" s="30" t="s">
        <v>72</v>
      </c>
    </row>
    <row r="9" spans="1:3" ht="27.95" x14ac:dyDescent="0.2">
      <c r="A9" s="26" t="s">
        <v>41</v>
      </c>
      <c r="B9" s="27" t="s">
        <v>44</v>
      </c>
      <c r="C9" s="31" t="s">
        <v>73</v>
      </c>
    </row>
    <row r="10" spans="1:3" x14ac:dyDescent="0.2">
      <c r="A10" s="26" t="s">
        <v>40</v>
      </c>
      <c r="B10" s="27" t="s">
        <v>45</v>
      </c>
      <c r="C10" s="31" t="s">
        <v>74</v>
      </c>
    </row>
    <row r="11" spans="1:3" ht="29.1" thickBot="1" x14ac:dyDescent="0.25">
      <c r="A11" s="28" t="s">
        <v>46</v>
      </c>
      <c r="B11" s="29" t="s">
        <v>47</v>
      </c>
      <c r="C11" s="32" t="s">
        <v>71</v>
      </c>
    </row>
  </sheetData>
  <mergeCells count="3">
    <mergeCell ref="A6:A7"/>
    <mergeCell ref="B6:B7"/>
    <mergeCell ref="C6:C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5" sqref="C15"/>
    </sheetView>
  </sheetViews>
  <sheetFormatPr baseColWidth="10" defaultRowHeight="15" x14ac:dyDescent="0.25"/>
  <cols>
    <col min="1" max="1" width="21.28515625" bestFit="1" customWidth="1"/>
    <col min="2" max="2" width="34.85546875" customWidth="1"/>
    <col min="3" max="3" width="62.42578125" customWidth="1"/>
  </cols>
  <sheetData>
    <row r="2" spans="1:3" ht="24" x14ac:dyDescent="0.3">
      <c r="C2" s="33" t="s">
        <v>75</v>
      </c>
    </row>
    <row r="5" spans="1:3" ht="15.95" thickBot="1" x14ac:dyDescent="0.25"/>
    <row r="6" spans="1:3" x14ac:dyDescent="0.25">
      <c r="A6" s="104" t="s">
        <v>0</v>
      </c>
      <c r="B6" s="114" t="s">
        <v>1</v>
      </c>
      <c r="C6" s="116" t="s">
        <v>58</v>
      </c>
    </row>
    <row r="7" spans="1:3" ht="15.75" thickBot="1" x14ac:dyDescent="0.3">
      <c r="A7" s="105"/>
      <c r="B7" s="115"/>
      <c r="C7" s="117"/>
    </row>
    <row r="8" spans="1:3" ht="51" x14ac:dyDescent="0.25">
      <c r="A8" s="34" t="s">
        <v>76</v>
      </c>
      <c r="B8" s="35" t="s">
        <v>98</v>
      </c>
      <c r="C8" s="31" t="s">
        <v>97</v>
      </c>
    </row>
    <row r="9" spans="1:3" ht="51" x14ac:dyDescent="0.25">
      <c r="A9" s="26" t="s">
        <v>77</v>
      </c>
      <c r="B9" s="27" t="s">
        <v>99</v>
      </c>
      <c r="C9" s="31" t="s">
        <v>97</v>
      </c>
    </row>
    <row r="10" spans="1:3" ht="51.75" thickBot="1" x14ac:dyDescent="0.3">
      <c r="A10" s="28" t="s">
        <v>78</v>
      </c>
      <c r="B10" s="29" t="s">
        <v>99</v>
      </c>
      <c r="C10" s="31" t="s">
        <v>97</v>
      </c>
    </row>
  </sheetData>
  <mergeCells count="3">
    <mergeCell ref="A6:A7"/>
    <mergeCell ref="B6:B7"/>
    <mergeCell ref="C6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9" sqref="C19"/>
    </sheetView>
  </sheetViews>
  <sheetFormatPr baseColWidth="10" defaultRowHeight="15" x14ac:dyDescent="0.25"/>
  <cols>
    <col min="1" max="1" width="17.7109375" bestFit="1" customWidth="1"/>
    <col min="2" max="2" width="27.42578125" bestFit="1" customWidth="1"/>
    <col min="3" max="3" width="96.7109375" customWidth="1"/>
  </cols>
  <sheetData>
    <row r="2" spans="1:3" ht="24" x14ac:dyDescent="0.3">
      <c r="C2" s="33" t="s">
        <v>79</v>
      </c>
    </row>
    <row r="5" spans="1:3" ht="15.95" thickBot="1" x14ac:dyDescent="0.25"/>
    <row r="6" spans="1:3" x14ac:dyDescent="0.25">
      <c r="A6" s="104" t="s">
        <v>0</v>
      </c>
      <c r="B6" s="114" t="s">
        <v>1</v>
      </c>
      <c r="C6" s="116" t="s">
        <v>58</v>
      </c>
    </row>
    <row r="7" spans="1:3" ht="15.75" thickBot="1" x14ac:dyDescent="0.3">
      <c r="A7" s="105"/>
      <c r="B7" s="115"/>
      <c r="C7" s="117"/>
    </row>
    <row r="8" spans="1:3" ht="51" x14ac:dyDescent="0.25">
      <c r="A8" s="34" t="s">
        <v>80</v>
      </c>
      <c r="B8" s="35" t="s">
        <v>83</v>
      </c>
      <c r="C8" s="31" t="s">
        <v>82</v>
      </c>
    </row>
    <row r="9" spans="1:3" ht="51" x14ac:dyDescent="0.25">
      <c r="A9" s="26" t="s">
        <v>81</v>
      </c>
      <c r="B9" s="27" t="s">
        <v>84</v>
      </c>
      <c r="C9" s="31" t="s">
        <v>86</v>
      </c>
    </row>
    <row r="10" spans="1:3" x14ac:dyDescent="0.25">
      <c r="A10" s="36" t="s">
        <v>85</v>
      </c>
    </row>
  </sheetData>
  <mergeCells count="3">
    <mergeCell ref="A6:A7"/>
    <mergeCell ref="B6:B7"/>
    <mergeCell ref="C6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TARIF GENERAL REVENDEURS</vt:lpstr>
      <vt:lpstr>VCS</vt:lpstr>
      <vt:lpstr>T49G</vt:lpstr>
      <vt:lpstr>ACCESSOIRES &amp; OPTIONS</vt:lpstr>
      <vt:lpstr>AMS</vt:lpstr>
      <vt:lpstr>DEMO KIT</vt:lpstr>
      <vt:lpstr>'TARIF GENERAL REVENDEURS'!Zone_d_impression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Marketing</cp:lastModifiedBy>
  <cp:lastPrinted>2016-03-08T15:32:06Z</cp:lastPrinted>
  <dcterms:created xsi:type="dcterms:W3CDTF">2016-02-03T15:16:16Z</dcterms:created>
  <dcterms:modified xsi:type="dcterms:W3CDTF">2016-03-24T15:25:49Z</dcterms:modified>
</cp:coreProperties>
</file>